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<sst xmlns="http://schemas.openxmlformats.org/spreadsheetml/2006/main" count="10" uniqueCount="10">
  <si>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R_60</t>
  </si>
  <si>
    <t>Lp (W/m.ºK)</t>
  </si>
  <si>
    <t>d (um)</t>
  </si>
  <si>
    <t xml:space="preserve">              m=</t>
  </si>
  <si>
    <t xml:space="preserve">              b=</t>
  </si>
  <si>
    <t>y=Lp (W/m.ºK)</t>
  </si>
  <si>
    <t>x=Masividad</t>
  </si>
  <si>
    <r>
      <t xml:space="preserve">CONDUCTIVIDAD TERMICA EFECTIVA DEL REVESTIMIENTO </t>
    </r>
    <r>
      <rPr>
        <sz val="10"/>
        <rFont val="Arial"/>
        <family val="0"/>
      </rPr>
      <t>(equivalente) Lp (W/m.ºK)</t>
    </r>
  </si>
  <si>
    <t>Masividad (m-1)</t>
  </si>
  <si>
    <t>d/Lp (m2.ºK/W)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</si>
</sst>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1"/>
          <c:h val="0.9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backward val="63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Hoja1!$F$8:$F$22</c:f>
              <c:numCache/>
            </c:numRef>
          </c:xVal>
          <c:yVal>
            <c:numRef>
              <c:f>Hoja1!$G$8:$G$22</c:f>
              <c:numCache/>
            </c:numRef>
          </c:yVal>
          <c:smooth val="0"/>
        </c:ser>
        <c:axId val="16512682"/>
        <c:axId val="14396411"/>
      </c:scatterChart>
      <c:val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6411"/>
        <c:crosses val="autoZero"/>
        <c:crossBetween val="midCat"/>
        <c:dispUnits/>
      </c:valAx>
      <c:valAx>
        <c:axId val="14396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9525</xdr:rowOff>
    </xdr:from>
    <xdr:to>
      <xdr:col>12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600700" y="819150"/>
        <a:ext cx="3800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3.421875" style="0" customWidth="1"/>
    <col min="6" max="6" width="11.28125" style="0" customWidth="1"/>
  </cols>
  <sheetData>
    <row r="1" ht="12.75">
      <c r="A1" s="2" t="s">
        <v>7</v>
      </c>
    </row>
    <row r="2" spans="1:2" ht="12.75">
      <c r="A2" s="2" t="s">
        <v>0</v>
      </c>
      <c r="B2" s="1"/>
    </row>
    <row r="3" spans="1:10" ht="12.75">
      <c r="A3" t="s">
        <v>8</v>
      </c>
      <c r="B3" s="1" t="s">
        <v>9</v>
      </c>
      <c r="C3" t="s">
        <v>2</v>
      </c>
      <c r="D3" t="s">
        <v>1</v>
      </c>
      <c r="F3" t="s">
        <v>6</v>
      </c>
      <c r="G3" t="s">
        <v>5</v>
      </c>
      <c r="I3" t="s">
        <v>3</v>
      </c>
      <c r="J3">
        <f>LINEST(G8:G22,F8:F22,,)</f>
        <v>5.2135316198555215E-05</v>
      </c>
    </row>
    <row r="4" spans="1:10" ht="12.75">
      <c r="A4">
        <v>50</v>
      </c>
      <c r="B4" s="1">
        <f>IF(A4&lt;=50,0+(A4-0)*(0.05/(50-0)),IF(AND(A4&gt;50,A4&lt;=150),0.05+(A4-50)*(0.05/(150-50)),IF(A4&gt;150,0.1+(A4-150)*(0.05/(300-150)))))</f>
        <v>0.05</v>
      </c>
      <c r="D4">
        <f>0.017+(A4-50)*(0.025-0.017)/(200-50)</f>
        <v>0.017</v>
      </c>
      <c r="F4">
        <v>50</v>
      </c>
      <c r="G4">
        <f>+J4+J3*F4</f>
        <v>0.017206765809927763</v>
      </c>
      <c r="I4" t="s">
        <v>4</v>
      </c>
      <c r="J4">
        <v>0.0146</v>
      </c>
    </row>
    <row r="5" ht="12.75">
      <c r="B5" s="1"/>
    </row>
    <row r="6" spans="1:2" ht="12.75">
      <c r="A6">
        <v>50</v>
      </c>
      <c r="B6" s="1">
        <f aca="true" t="shared" si="0" ref="B6:B32">IF(A6&lt;=50,0+(A6-0)*(0.05/(50-0)),IF(AND(A6&gt;50,A6&lt;=150),0.05+(A6-50)*(0.05/(150-50)),IF(A6&gt;150,0.1+(A6-150)*(0.05/(300-150)))))</f>
        <v>0.05</v>
      </c>
    </row>
    <row r="7" spans="1:2" ht="12.75">
      <c r="A7">
        <v>60</v>
      </c>
      <c r="B7" s="1">
        <f t="shared" si="0"/>
        <v>0.055</v>
      </c>
    </row>
    <row r="8" spans="1:7" ht="12.75">
      <c r="A8">
        <v>63</v>
      </c>
      <c r="B8" s="1">
        <f>IF(A8&lt;=50,0+(A8-0)*(0.05/(50-0)),IF(AND(A8&gt;50,A8&lt;=150),0.05+(A8-50)*(0.05/(150-50)),IF(A8&gt;150,0.1+(A8-150)*(0.05/(300-150)))))</f>
        <v>0.0565</v>
      </c>
      <c r="C8">
        <v>971</v>
      </c>
      <c r="D8">
        <f>C8/(B8*1000000)</f>
        <v>0.0171858407079646</v>
      </c>
      <c r="F8">
        <v>63</v>
      </c>
      <c r="G8">
        <f aca="true" t="shared" si="1" ref="G8:G22">C8/(B8*1000000)</f>
        <v>0.0171858407079646</v>
      </c>
    </row>
    <row r="9" spans="1:7" ht="12.75">
      <c r="A9">
        <v>70</v>
      </c>
      <c r="B9" s="1">
        <f t="shared" si="0"/>
        <v>0.060000000000000005</v>
      </c>
      <c r="C9">
        <v>1075</v>
      </c>
      <c r="D9">
        <f>C9/(B9*1000000)</f>
        <v>0.017916666666666664</v>
      </c>
      <c r="F9">
        <v>70</v>
      </c>
      <c r="G9">
        <f t="shared" si="1"/>
        <v>0.017916666666666664</v>
      </c>
    </row>
    <row r="10" spans="1:7" ht="12.75">
      <c r="A10">
        <v>80</v>
      </c>
      <c r="B10" s="1">
        <f t="shared" si="0"/>
        <v>0.065</v>
      </c>
      <c r="C10">
        <v>1223</v>
      </c>
      <c r="D10">
        <f>C10/(B10*1000000)</f>
        <v>0.018815384615384616</v>
      </c>
      <c r="F10">
        <v>80</v>
      </c>
      <c r="G10">
        <f t="shared" si="1"/>
        <v>0.018815384615384616</v>
      </c>
    </row>
    <row r="11" spans="1:7" ht="12.75">
      <c r="A11">
        <v>90</v>
      </c>
      <c r="B11" s="1">
        <f t="shared" si="0"/>
        <v>0.07</v>
      </c>
      <c r="C11">
        <v>1370</v>
      </c>
      <c r="D11">
        <f aca="true" t="shared" si="2" ref="D11:D22">C11/(B11*1000000)</f>
        <v>0.019571428571428573</v>
      </c>
      <c r="F11">
        <v>90</v>
      </c>
      <c r="G11">
        <f t="shared" si="1"/>
        <v>0.019571428571428573</v>
      </c>
    </row>
    <row r="12" spans="1:7" ht="12.75">
      <c r="A12">
        <v>100</v>
      </c>
      <c r="B12" s="1">
        <f t="shared" si="0"/>
        <v>0.07500000000000001</v>
      </c>
      <c r="C12">
        <v>1515</v>
      </c>
      <c r="D12">
        <f t="shared" si="2"/>
        <v>0.020199999999999996</v>
      </c>
      <c r="F12">
        <v>100</v>
      </c>
      <c r="G12">
        <f t="shared" si="1"/>
        <v>0.020199999999999996</v>
      </c>
    </row>
    <row r="13" spans="1:7" ht="12.75">
      <c r="A13">
        <v>110</v>
      </c>
      <c r="B13" s="1">
        <f t="shared" si="0"/>
        <v>0.08</v>
      </c>
      <c r="C13">
        <v>1659</v>
      </c>
      <c r="D13">
        <f t="shared" si="2"/>
        <v>0.0207375</v>
      </c>
      <c r="F13">
        <v>110</v>
      </c>
      <c r="G13">
        <f t="shared" si="1"/>
        <v>0.0207375</v>
      </c>
    </row>
    <row r="14" spans="1:7" ht="12.75">
      <c r="A14">
        <v>120</v>
      </c>
      <c r="B14" s="1">
        <f t="shared" si="0"/>
        <v>0.085</v>
      </c>
      <c r="C14">
        <v>1802</v>
      </c>
      <c r="D14">
        <f t="shared" si="2"/>
        <v>0.0212</v>
      </c>
      <c r="F14">
        <v>120</v>
      </c>
      <c r="G14">
        <f t="shared" si="1"/>
        <v>0.0212</v>
      </c>
    </row>
    <row r="15" spans="1:7" ht="12.75">
      <c r="A15">
        <v>130</v>
      </c>
      <c r="B15" s="1">
        <f t="shared" si="0"/>
        <v>0.09</v>
      </c>
      <c r="C15">
        <v>1943</v>
      </c>
      <c r="D15">
        <f t="shared" si="2"/>
        <v>0.02158888888888889</v>
      </c>
      <c r="F15">
        <v>130</v>
      </c>
      <c r="G15">
        <f t="shared" si="1"/>
        <v>0.02158888888888889</v>
      </c>
    </row>
    <row r="16" spans="1:7" ht="12.75">
      <c r="A16">
        <v>140</v>
      </c>
      <c r="B16" s="1">
        <f t="shared" si="0"/>
        <v>0.095</v>
      </c>
      <c r="C16">
        <v>2083</v>
      </c>
      <c r="D16">
        <f t="shared" si="2"/>
        <v>0.021926315789473683</v>
      </c>
      <c r="F16">
        <v>140</v>
      </c>
      <c r="G16">
        <f t="shared" si="1"/>
        <v>0.021926315789473683</v>
      </c>
    </row>
    <row r="17" spans="1:7" ht="12.75">
      <c r="A17">
        <v>150</v>
      </c>
      <c r="B17" s="1">
        <f t="shared" si="0"/>
        <v>0.1</v>
      </c>
      <c r="C17">
        <v>2222</v>
      </c>
      <c r="D17">
        <f t="shared" si="2"/>
        <v>0.02222</v>
      </c>
      <c r="F17">
        <v>150</v>
      </c>
      <c r="G17">
        <f t="shared" si="1"/>
        <v>0.02222</v>
      </c>
    </row>
    <row r="18" spans="1:7" ht="12.75">
      <c r="A18">
        <v>160</v>
      </c>
      <c r="B18" s="1">
        <f t="shared" si="0"/>
        <v>0.10333333333333333</v>
      </c>
      <c r="C18">
        <v>2360</v>
      </c>
      <c r="D18">
        <f t="shared" si="2"/>
        <v>0.022838709677419355</v>
      </c>
      <c r="F18">
        <v>160</v>
      </c>
      <c r="G18">
        <f t="shared" si="1"/>
        <v>0.022838709677419355</v>
      </c>
    </row>
    <row r="19" spans="1:7" ht="12.75">
      <c r="A19">
        <v>170</v>
      </c>
      <c r="B19" s="1">
        <f t="shared" si="0"/>
        <v>0.10666666666666667</v>
      </c>
      <c r="C19">
        <v>2497</v>
      </c>
      <c r="D19">
        <f t="shared" si="2"/>
        <v>0.023409375</v>
      </c>
      <c r="F19">
        <v>170</v>
      </c>
      <c r="G19">
        <f t="shared" si="1"/>
        <v>0.023409375</v>
      </c>
    </row>
    <row r="20" spans="1:7" ht="12.75">
      <c r="A20">
        <v>180</v>
      </c>
      <c r="B20" s="1">
        <f t="shared" si="0"/>
        <v>0.11000000000000001</v>
      </c>
      <c r="C20">
        <v>2632</v>
      </c>
      <c r="D20">
        <f t="shared" si="2"/>
        <v>0.023927272727272724</v>
      </c>
      <c r="F20">
        <v>180</v>
      </c>
      <c r="G20">
        <f t="shared" si="1"/>
        <v>0.023927272727272724</v>
      </c>
    </row>
    <row r="21" spans="1:7" ht="12.75">
      <c r="A21">
        <v>190</v>
      </c>
      <c r="B21" s="1">
        <f t="shared" si="0"/>
        <v>0.11333333333333334</v>
      </c>
      <c r="C21">
        <v>2766</v>
      </c>
      <c r="D21">
        <f t="shared" si="2"/>
        <v>0.024405882352941173</v>
      </c>
      <c r="F21">
        <v>190</v>
      </c>
      <c r="G21">
        <f t="shared" si="1"/>
        <v>0.024405882352941173</v>
      </c>
    </row>
    <row r="22" spans="1:7" ht="12.75">
      <c r="A22">
        <v>200</v>
      </c>
      <c r="B22" s="1">
        <f t="shared" si="0"/>
        <v>0.11666666666666667</v>
      </c>
      <c r="C22">
        <v>2899</v>
      </c>
      <c r="D22">
        <f t="shared" si="2"/>
        <v>0.024848571428571428</v>
      </c>
      <c r="F22">
        <v>200</v>
      </c>
      <c r="G22">
        <f t="shared" si="1"/>
        <v>0.024848571428571428</v>
      </c>
    </row>
    <row r="23" spans="1:2" ht="12.75">
      <c r="A23">
        <v>210</v>
      </c>
      <c r="B23" s="1">
        <f t="shared" si="0"/>
        <v>0.12000000000000001</v>
      </c>
    </row>
    <row r="24" spans="1:2" ht="12.75">
      <c r="A24">
        <v>220</v>
      </c>
      <c r="B24" s="1">
        <f t="shared" si="0"/>
        <v>0.12333333333333335</v>
      </c>
    </row>
    <row r="25" spans="1:2" ht="12.75">
      <c r="A25">
        <v>230</v>
      </c>
      <c r="B25" s="1">
        <f t="shared" si="0"/>
        <v>0.12666666666666668</v>
      </c>
    </row>
    <row r="26" spans="1:2" ht="12.75">
      <c r="A26">
        <v>240</v>
      </c>
      <c r="B26" s="1">
        <f t="shared" si="0"/>
        <v>0.13</v>
      </c>
    </row>
    <row r="27" spans="1:2" ht="12.75">
      <c r="A27">
        <v>250</v>
      </c>
      <c r="B27" s="1">
        <f t="shared" si="0"/>
        <v>0.13333333333333336</v>
      </c>
    </row>
    <row r="28" spans="1:2" ht="12.75">
      <c r="A28">
        <v>260</v>
      </c>
      <c r="B28" s="1">
        <f t="shared" si="0"/>
        <v>0.1366666666666667</v>
      </c>
    </row>
    <row r="29" spans="1:2" ht="12.75">
      <c r="A29">
        <v>270</v>
      </c>
      <c r="B29" s="1">
        <f t="shared" si="0"/>
        <v>0.14</v>
      </c>
    </row>
    <row r="30" spans="1:2" ht="12.75">
      <c r="A30">
        <v>280</v>
      </c>
      <c r="B30" s="1">
        <f t="shared" si="0"/>
        <v>0.14333333333333334</v>
      </c>
    </row>
    <row r="31" spans="1:2" ht="12.75">
      <c r="A31">
        <v>290</v>
      </c>
      <c r="B31" s="1">
        <f t="shared" si="0"/>
        <v>0.14666666666666667</v>
      </c>
    </row>
    <row r="32" spans="1:2" ht="12.75">
      <c r="A32">
        <v>300</v>
      </c>
      <c r="B32" s="1">
        <f t="shared" si="0"/>
        <v>0.15000000000000002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</dc:creator>
  <cp:keywords/>
  <dc:description/>
  <cp:lastModifiedBy>JMM</cp:lastModifiedBy>
  <dcterms:created xsi:type="dcterms:W3CDTF">2011-06-23T15:56:29Z</dcterms:created>
  <dcterms:modified xsi:type="dcterms:W3CDTF">2011-07-01T07:51:07Z</dcterms:modified>
  <cp:category/>
  <cp:version/>
  <cp:contentType/>
  <cp:contentStatus/>
</cp:coreProperties>
</file>